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  <sheet name="Sheet2" sheetId="2" r:id="rId2"/>
    <sheet name="Sheet3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<sst xmlns="http://schemas.openxmlformats.org/spreadsheetml/2006/main" count="109" uniqueCount="65">
  <si>
    <t>智能化清单</t>
  </si>
  <si>
    <t>一、拼接屏系统</t>
  </si>
  <si>
    <t>序号</t>
  </si>
  <si>
    <t>名称型号</t>
  </si>
  <si>
    <t>参数</t>
  </si>
  <si>
    <t>数量</t>
  </si>
  <si>
    <t>单位</t>
  </si>
  <si>
    <t>单价</t>
  </si>
  <si>
    <t>合价</t>
  </si>
  <si>
    <t>推荐品牌</t>
  </si>
  <si>
    <t>65寸液晶拼接屏</t>
  </si>
  <si>
    <t>1. 采用国产全新55A+寸液晶面板， 单屏尺寸：宽1433mm,高808mm                                       2. 液晶拼接屏的拼接缝隙≤3.5mm； 3. 液晶拼接屏的高亮度≥450cd/㎡；                                         4. 液晶拼接屏的对比度≥3500 ：1；                                                      5. 液晶拼接屏的物理分辨率 ≥1920x1080；                                         6. 液晶拼接屏的信号接口输入要求：≥1路VIDEO、1路VGA、1路DVI、1路HDMI；7. 液晶拼接屏的信号接口输出要求：≥1路VIDEO；8. 智能温控功能：可自行设定风扇开启温度值、风扇关闭温度值，以有效的保证风扇使用寿命；9. 预案管理功能：≥16组大屏显示预案、矩阵联动，支持预案轮巡，方便客户管理、使用；</t>
  </si>
  <si>
    <t>台</t>
  </si>
  <si>
    <t>海康、瀚博伟视、华亿</t>
  </si>
  <si>
    <t>大屏拼接控制软件</t>
  </si>
  <si>
    <t>执行大屏专用控制矩阵，可实现一路HDMI信号在大屏上，快速单屏显示，全屏显示，组合显示，不同信号单屏显示或任意画面组合显示。控制软件，中文界面，一步到位，操作方便。省电模式，软件开关机。画面静止模式和多种组合功能显示模式等。</t>
  </si>
  <si>
    <t>套</t>
  </si>
  <si>
    <t>高清拼接处理器</t>
  </si>
  <si>
    <t>工业级高清矩阵处理器，输入HDMI-8路，输出HDMI-12路，可实现8路高清信号在12台拼接屏上任意切换，任意拼接显示</t>
  </si>
  <si>
    <t>单排落地支架</t>
  </si>
  <si>
    <t>65寸专用定制落地支架3行4列，方便运输，结构设计合理，可根据现场环境上下，左右，前后全方位微调。</t>
  </si>
  <si>
    <t>单元</t>
  </si>
  <si>
    <t>大屏专用视频线缆</t>
  </si>
  <si>
    <t>串口线、电源线、HDMI高清信号线 ，RS232控制线以及辅材</t>
  </si>
  <si>
    <t>项</t>
  </si>
  <si>
    <t>供电线路改造</t>
  </si>
  <si>
    <t>从配电房重新布设一条6平方三芯电源线直达拼接屏机柜</t>
  </si>
  <si>
    <t>人工费</t>
  </si>
  <si>
    <t>厂家直接上门安装费用、调试费用</t>
  </si>
  <si>
    <t>屏幕包边</t>
  </si>
  <si>
    <t>根据用户要求进行屏幕包边</t>
  </si>
  <si>
    <t>定制</t>
  </si>
  <si>
    <t>小计</t>
  </si>
  <si>
    <t>二、无线WIF系统</t>
  </si>
  <si>
    <t>网关</t>
  </si>
  <si>
    <t xml:space="preserve">固化8个千兆电口，2个千兆光口，标准1U设备，推荐带机终端400台，支持家宽场景的会话+流量综合负载均衡、内置状态检测防火墙，支持酒店投屏、支持Easy/IPsec/SSL VPN，酒店投屏数200、IPsec VPN服务端支持并发隧道数400、SSL VPN服务端支持并发隧道数100，支持Web认证、本地服务器认证，支持应用流控、支持整网管理应用会话抑制、应用流控、应用控制、URL阻断，支持应用路由、策略路由等多类型路由，支持睿易MACC云平台与睿易APP管理。IPTV支持(不支持做IPTV网关，仅支持IPTV报文转发)；带宽叠加支持(支持聚合接口和负载均衡方式提升带宽)
</t>
  </si>
  <si>
    <t>锐捷、华为、福润耐特</t>
  </si>
  <si>
    <t>POE交换机</t>
  </si>
  <si>
    <t>24个10/100/1000Mbps自适应电口+2个10/100/1000Mbps自适应上联电口+2个1000Mbps上联SFP光口，其中24个口支持PoE/PoE+供电，整机最大PoE输出功率370W，交换容量336Gbps，包转发率92Mpps，网管型交换机，金属外壳，6kV防雷，机架式。</t>
  </si>
  <si>
    <t xml:space="preserve">吸顶AP  </t>
  </si>
  <si>
    <t xml:space="preserve">固定端口 1个10M/100M/1000M电口，支持PoE供电；传输协议 支持5GHz：802.11ax/a/n/ac和
2.4GHz：802.11ax/b/g/n同时工作；工作频段  2.4GHz：2.4 ~ 2.483GHz
5GHz：5.150-5.350GHz，5.725-5.850 GHz
传输速率 2.4G提供最高提供574Mbps的接入速率，5G提供最高提供2402Mbps的接入速率。整机提供2976Mbps的接入速率。整机支持4条空间流；2.4GHz：2x2，MIMO；5GHz：2x2，MIMO 带机数 整机推荐无线接入终端数80台
</t>
  </si>
  <si>
    <t>个</t>
  </si>
  <si>
    <t>六类网线</t>
  </si>
  <si>
    <t>米</t>
  </si>
  <si>
    <t>PVC管等辅材</t>
  </si>
  <si>
    <t>安装调试费</t>
  </si>
  <si>
    <t>布线、安装设备、调试、售后服务一年</t>
  </si>
  <si>
    <t>工日</t>
  </si>
  <si>
    <t>三、监控系统</t>
  </si>
  <si>
    <t>摄像头</t>
  </si>
  <si>
    <t xml:space="preserve">400万白光全彩海螺型PoE网络摄像机；人形检测、智能补光、红外30m，白光20m ；超级智能编码、高清拾音；最高分辨率可达2560×1440 @25 fps，在该分辨率下可输出实时图像。
• 支持背光补偿，强光抑制，3D数字降噪，数字宽动态
• 支持人形检测
• 支持开放型网络视频接口，ISAPI，SDK，GB28181协议
• 智能补光，支持白光/红外双补光，红外最远可达30 m，白光最远可达20m
• 1个内置麦克风
• 符合IP67防尘防水设计，可靠性高视频
供电方式：
DC：12 V ± 25%，支持防反接保护 PoE：IEEE 802.3af，Class 3（DV2型号不支持）
</t>
  </si>
  <si>
    <t>海康、大华、宇视</t>
  </si>
  <si>
    <t xml:space="preserve"> 64路8盘位录像机</t>
  </si>
  <si>
    <t>• 可接驳符合ONVIF、RTSP标准的众多主流厂商网络摄像机；
• 支持接入H.265、Smart265、H.264、Smart264视频编码码流；
• 解码性能强劲，最大支持12路1080P解码（开启SVC增强模式后，可提升至16路1080P解码）；
• 支持800万像素高清网络视频的预览、存储与回放；
• 支持HDMI与VGA同/异源输出，HDMI最大支持4K超高清显示输出，VGA支持1080P高清显示输出；
• 自带8个SATA接口，最大支持满配10T硬盘；
• 支持IP设备集中管理，包括IP设备一键添加、参数配置、批量升级、导入/导出等；
• 最大支持16路本地同步回放；
• 针对人、车及事件类型，支持快速回放与检索功能，大幅提升录像回放和检索效率；
网络接口：2个，RJ45 10M/100M/1000M自适应以太网口；串行接口：2个，RS-485半双工串行接口 1个，标准RS-232串行接口。视频接入路数：64；网络输入带宽：320Mbps；网络输出带宽：160Mps。
录像分辨率：8MP/6MP/5MP/4MP/3MP/1080p/UXGA/720p/VGA/4CIF/DCIF/2CIF/CIF/QCIF
拾音器接入路数：16路；网络广播接入路数：8路；视频输出：1路HDMI，1路VGA；HDMI输出：
4K（3840*2160）/30Hz, 2K（2560*1440）/60Hz， 1920*1080/60Hz，1600*1200/60Hz，1280*1024/60Hz，1280*720/60Hz；预览分屏：1/2/4/6/8/9/16/25/36/64画面；视频解码格式：
H.265;H.264;Smart264;Smart265；解码能力：12×1080P（开启SVC增强模式后，支持16×1080P）；同步回放：16。</t>
  </si>
  <si>
    <t>硬盘</t>
  </si>
  <si>
    <t>8000G</t>
  </si>
  <si>
    <t>块</t>
  </si>
  <si>
    <t>二层非网管交换机，交换容量52Gbps，包转发率39Mpps，24口10/100/1000Mbps自适应电口交换机（支持PoE/PoE+，PoE功率370W），固化2个SFP千兆光口，支持云端发现，云端查看设备状态。</t>
  </si>
  <si>
    <t>海康、大华、锐捷</t>
  </si>
  <si>
    <t>图腾墙装机柜</t>
  </si>
  <si>
    <t>600*450*350</t>
  </si>
  <si>
    <t>对线、布线、安装设备、调试、售后服务一年</t>
  </si>
  <si>
    <t>点</t>
  </si>
  <si>
    <t>总计（一+二+三）</t>
  </si>
  <si>
    <t>/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</si>
</sst>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topLeftCell="A25" workbookViewId="0">
      <selection activeCell="H31" sqref="H31"/>
    </sheetView>
  </sheetViews>
  <sheetFormatPr defaultColWidth="9" defaultRowHeight="30" customHeight="1" outlineLevelCol="7"/>
  <cols>
    <col min="1" max="1" width="6.72727272727273" style="1" customWidth="1"/>
    <col min="2" max="2" width="16.0909090909091" style="2" customWidth="1"/>
    <col min="3" max="3" width="73.1818181818182" style="1" customWidth="1"/>
    <col min="4" max="6" width="8.72727272727273" style="2"/>
    <col min="7" max="7" width="11.2636363636364" style="2" customWidth="1"/>
    <col min="8" max="8" width="21.8909090909091" style="2" customWidth="1"/>
    <col min="9" max="16382" width="8.72727272727273" style="2"/>
    <col min="16383" max="16384" width="9" style="2"/>
  </cols>
  <sheetData>
    <row r="1" ht="32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customHeight="1" spans="1:8">
      <c r="A2" s="4" t="s">
        <v>1</v>
      </c>
      <c r="B2" s="4"/>
      <c r="C2" s="4"/>
      <c r="D2" s="4"/>
      <c r="E2" s="4"/>
      <c r="F2" s="4"/>
      <c r="G2" s="4"/>
      <c r="H2" s="4"/>
    </row>
    <row r="3" customHeight="1" spans="1:8">
      <c r="A3" s="5" t="s">
        <v>2</v>
      </c>
      <c r="B3" s="6" t="s">
        <v>3</v>
      </c>
      <c r="C3" s="5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ht="104" spans="1:8">
      <c r="A4" s="7">
        <v>1</v>
      </c>
      <c r="B4" s="8" t="s">
        <v>10</v>
      </c>
      <c r="C4" s="8" t="s">
        <v>11</v>
      </c>
      <c r="D4" s="9">
        <v>12</v>
      </c>
      <c r="E4" s="9" t="s">
        <v>12</v>
      </c>
      <c r="F4" s="9">
        <v>7000</v>
      </c>
      <c r="G4" s="9">
        <f>SUM(F4*D4)</f>
        <v>84000</v>
      </c>
      <c r="H4" s="9" t="s">
        <v>13</v>
      </c>
    </row>
    <row r="5" ht="39" spans="1:8">
      <c r="A5" s="7">
        <v>2</v>
      </c>
      <c r="B5" s="8" t="s">
        <v>14</v>
      </c>
      <c r="C5" s="8" t="s">
        <v>15</v>
      </c>
      <c r="D5" s="9">
        <v>1</v>
      </c>
      <c r="E5" s="9" t="s">
        <v>16</v>
      </c>
      <c r="F5" s="9">
        <v>0</v>
      </c>
      <c r="G5" s="9">
        <f>SUM(F5*D5)</f>
        <v>0</v>
      </c>
      <c r="H5" s="9" t="s">
        <v>13</v>
      </c>
    </row>
    <row r="6" ht="26" spans="1:8">
      <c r="A6" s="7">
        <v>3</v>
      </c>
      <c r="B6" s="8" t="s">
        <v>17</v>
      </c>
      <c r="C6" s="10" t="s">
        <v>18</v>
      </c>
      <c r="D6" s="9">
        <v>1</v>
      </c>
      <c r="E6" s="9" t="s">
        <v>12</v>
      </c>
      <c r="F6" s="9">
        <v>6000</v>
      </c>
      <c r="G6" s="9">
        <f>SUM(F6*D6)</f>
        <v>6000</v>
      </c>
      <c r="H6" s="9" t="s">
        <v>13</v>
      </c>
    </row>
    <row r="7" customHeight="1" spans="1:8">
      <c r="A7" s="7">
        <v>4</v>
      </c>
      <c r="B7" s="8" t="s">
        <v>19</v>
      </c>
      <c r="C7" s="8" t="s">
        <v>20</v>
      </c>
      <c r="D7" s="9">
        <v>12</v>
      </c>
      <c r="E7" s="9" t="s">
        <v>21</v>
      </c>
      <c r="F7" s="9">
        <v>500</v>
      </c>
      <c r="G7" s="9">
        <f t="shared" ref="G5:G11" si="0">SUM(F7*D7)</f>
        <v>6000</v>
      </c>
      <c r="H7" s="9" t="s">
        <v>13</v>
      </c>
    </row>
    <row r="8" customHeight="1" spans="1:8">
      <c r="A8" s="7">
        <v>5</v>
      </c>
      <c r="B8" s="8" t="s">
        <v>22</v>
      </c>
      <c r="C8" s="8" t="s">
        <v>23</v>
      </c>
      <c r="D8" s="9">
        <v>1</v>
      </c>
      <c r="E8" s="9" t="s">
        <v>24</v>
      </c>
      <c r="F8" s="9">
        <v>4000</v>
      </c>
      <c r="G8" s="9">
        <f t="shared" si="0"/>
        <v>4000</v>
      </c>
      <c r="H8" s="9" t="s">
        <v>13</v>
      </c>
    </row>
    <row r="9" customHeight="1" spans="1:8">
      <c r="A9" s="7">
        <v>6</v>
      </c>
      <c r="B9" s="8" t="s">
        <v>25</v>
      </c>
      <c r="C9" s="8" t="s">
        <v>26</v>
      </c>
      <c r="D9" s="9">
        <v>1</v>
      </c>
      <c r="E9" s="9" t="s">
        <v>24</v>
      </c>
      <c r="F9" s="9">
        <v>1500</v>
      </c>
      <c r="G9" s="9">
        <f t="shared" si="0"/>
        <v>1500</v>
      </c>
      <c r="H9" s="9"/>
    </row>
    <row r="10" customHeight="1" spans="1:8">
      <c r="A10" s="7">
        <v>7</v>
      </c>
      <c r="B10" s="8" t="s">
        <v>27</v>
      </c>
      <c r="C10" s="8" t="s">
        <v>28</v>
      </c>
      <c r="D10" s="9">
        <v>12</v>
      </c>
      <c r="E10" s="9" t="s">
        <v>12</v>
      </c>
      <c r="F10" s="9">
        <v>500</v>
      </c>
      <c r="G10" s="9">
        <f t="shared" si="0"/>
        <v>6000</v>
      </c>
      <c r="H10" s="9"/>
    </row>
    <row r="11" customHeight="1" spans="1:8">
      <c r="A11" s="7">
        <v>8</v>
      </c>
      <c r="B11" s="8" t="s">
        <v>29</v>
      </c>
      <c r="C11" s="8" t="s">
        <v>30</v>
      </c>
      <c r="D11" s="9">
        <v>1</v>
      </c>
      <c r="E11" s="9" t="s">
        <v>31</v>
      </c>
      <c r="F11" s="9">
        <v>5000</v>
      </c>
      <c r="G11" s="9">
        <f t="shared" si="0"/>
        <v>5000</v>
      </c>
      <c r="H11" s="9"/>
    </row>
    <row r="12" customHeight="1" spans="1:8">
      <c r="A12" s="7">
        <v>9</v>
      </c>
      <c r="B12" s="8" t="s">
        <v>32</v>
      </c>
      <c r="C12" s="8"/>
      <c r="D12" s="9"/>
      <c r="E12" s="9"/>
      <c r="F12" s="9"/>
      <c r="G12" s="9">
        <f>SUM(G4:G11)</f>
        <v>112500</v>
      </c>
      <c r="H12" s="9"/>
    </row>
    <row r="13" customHeight="1" spans="1:8">
      <c r="A13" s="4" t="s">
        <v>33</v>
      </c>
      <c r="B13" s="4"/>
      <c r="C13" s="4"/>
      <c r="D13" s="4"/>
      <c r="E13" s="4"/>
      <c r="F13" s="4"/>
      <c r="G13" s="4"/>
      <c r="H13" s="4"/>
    </row>
    <row r="14" customHeight="1" spans="1:8">
      <c r="A14" s="5" t="s">
        <v>2</v>
      </c>
      <c r="B14" s="6" t="s">
        <v>3</v>
      </c>
      <c r="C14" s="5" t="s">
        <v>4</v>
      </c>
      <c r="D14" s="6" t="s">
        <v>5</v>
      </c>
      <c r="E14" s="6" t="s">
        <v>6</v>
      </c>
      <c r="F14" s="6" t="s">
        <v>7</v>
      </c>
      <c r="G14" s="6" t="s">
        <v>8</v>
      </c>
      <c r="H14" s="6" t="s">
        <v>9</v>
      </c>
    </row>
    <row r="15" ht="104" spans="1:8">
      <c r="A15" s="7">
        <v>1</v>
      </c>
      <c r="B15" s="7" t="s">
        <v>34</v>
      </c>
      <c r="C15" s="8" t="s">
        <v>35</v>
      </c>
      <c r="D15" s="9">
        <v>1</v>
      </c>
      <c r="E15" s="9" t="s">
        <v>12</v>
      </c>
      <c r="F15" s="9">
        <v>2300</v>
      </c>
      <c r="G15" s="9">
        <f>SUM(F15*D15)</f>
        <v>2300</v>
      </c>
      <c r="H15" s="9" t="s">
        <v>36</v>
      </c>
    </row>
    <row r="16" ht="39" spans="1:8">
      <c r="A16" s="7">
        <v>2</v>
      </c>
      <c r="B16" s="7" t="s">
        <v>37</v>
      </c>
      <c r="C16" s="11" t="s">
        <v>38</v>
      </c>
      <c r="D16" s="9">
        <v>1</v>
      </c>
      <c r="E16" s="9" t="s">
        <v>12</v>
      </c>
      <c r="F16" s="9">
        <v>2150</v>
      </c>
      <c r="G16" s="9">
        <f t="shared" ref="G16:G20" si="1">SUM(F16*D16)</f>
        <v>2150</v>
      </c>
      <c r="H16" s="9" t="s">
        <v>36</v>
      </c>
    </row>
    <row r="17" ht="104" spans="1:8">
      <c r="A17" s="7">
        <v>3</v>
      </c>
      <c r="B17" s="7" t="s">
        <v>39</v>
      </c>
      <c r="C17" s="11" t="s">
        <v>40</v>
      </c>
      <c r="D17" s="9">
        <v>12</v>
      </c>
      <c r="E17" s="9" t="s">
        <v>41</v>
      </c>
      <c r="F17" s="9">
        <v>640</v>
      </c>
      <c r="G17" s="9">
        <f t="shared" si="1"/>
        <v>7680</v>
      </c>
      <c r="H17" s="9" t="s">
        <v>36</v>
      </c>
    </row>
    <row r="18" customHeight="1" spans="1:8">
      <c r="A18" s="7">
        <v>4</v>
      </c>
      <c r="B18" s="8" t="s">
        <v>42</v>
      </c>
      <c r="C18" s="8"/>
      <c r="D18" s="9">
        <v>400</v>
      </c>
      <c r="E18" s="9" t="s">
        <v>43</v>
      </c>
      <c r="F18" s="9">
        <v>4.5</v>
      </c>
      <c r="G18" s="9">
        <f t="shared" si="1"/>
        <v>1800</v>
      </c>
      <c r="H18" s="9"/>
    </row>
    <row r="19" customHeight="1" spans="1:8">
      <c r="A19" s="7">
        <v>5</v>
      </c>
      <c r="B19" s="8" t="s">
        <v>44</v>
      </c>
      <c r="C19" s="8"/>
      <c r="D19" s="9">
        <v>1</v>
      </c>
      <c r="E19" s="9" t="s">
        <v>24</v>
      </c>
      <c r="F19" s="9">
        <v>1000</v>
      </c>
      <c r="G19" s="9">
        <f t="shared" si="1"/>
        <v>1000</v>
      </c>
      <c r="H19" s="9"/>
    </row>
    <row r="20" customHeight="1" spans="1:8">
      <c r="A20" s="7">
        <v>6</v>
      </c>
      <c r="B20" s="8" t="s">
        <v>45</v>
      </c>
      <c r="C20" s="8" t="s">
        <v>46</v>
      </c>
      <c r="D20" s="9">
        <v>8</v>
      </c>
      <c r="E20" s="9" t="s">
        <v>47</v>
      </c>
      <c r="F20" s="9">
        <v>350</v>
      </c>
      <c r="G20" s="9">
        <f t="shared" si="1"/>
        <v>2800</v>
      </c>
      <c r="H20" s="9"/>
    </row>
    <row r="21" customHeight="1" spans="1:8">
      <c r="A21" s="7">
        <v>7</v>
      </c>
      <c r="B21" s="8" t="s">
        <v>32</v>
      </c>
      <c r="C21" s="8"/>
      <c r="D21" s="12"/>
      <c r="E21" s="12"/>
      <c r="F21" s="12"/>
      <c r="G21" s="9">
        <f>SUM(G15:G20)</f>
        <v>17730</v>
      </c>
      <c r="H21" s="12"/>
    </row>
    <row r="22" customHeight="1" spans="1:8">
      <c r="A22" s="4" t="s">
        <v>48</v>
      </c>
      <c r="B22" s="4"/>
      <c r="C22" s="4"/>
      <c r="D22" s="4"/>
      <c r="E22" s="4"/>
      <c r="F22" s="4"/>
      <c r="G22" s="4"/>
      <c r="H22" s="4"/>
    </row>
    <row r="23" customHeight="1" spans="1:8">
      <c r="A23" s="7" t="s">
        <v>2</v>
      </c>
      <c r="B23" s="9" t="s">
        <v>3</v>
      </c>
      <c r="C23" s="7" t="s">
        <v>4</v>
      </c>
      <c r="D23" s="9" t="s">
        <v>5</v>
      </c>
      <c r="E23" s="9" t="s">
        <v>6</v>
      </c>
      <c r="F23" s="9" t="s">
        <v>7</v>
      </c>
      <c r="G23" s="9" t="s">
        <v>8</v>
      </c>
      <c r="H23" s="9" t="s">
        <v>9</v>
      </c>
    </row>
    <row r="24" ht="124" customHeight="1" spans="1:8">
      <c r="A24" s="7">
        <v>1</v>
      </c>
      <c r="B24" s="8" t="s">
        <v>49</v>
      </c>
      <c r="C24" s="10" t="s">
        <v>50</v>
      </c>
      <c r="D24" s="9">
        <v>24</v>
      </c>
      <c r="E24" s="9" t="s">
        <v>41</v>
      </c>
      <c r="F24" s="9">
        <v>650</v>
      </c>
      <c r="G24" s="9">
        <f>SUM(F24*D24)</f>
        <v>15600</v>
      </c>
      <c r="H24" s="9" t="s">
        <v>51</v>
      </c>
    </row>
    <row r="25" ht="286" spans="1:8">
      <c r="A25" s="7">
        <v>2</v>
      </c>
      <c r="B25" s="8" t="s">
        <v>52</v>
      </c>
      <c r="C25" s="8" t="s">
        <v>53</v>
      </c>
      <c r="D25" s="9">
        <v>1</v>
      </c>
      <c r="E25" s="9" t="s">
        <v>12</v>
      </c>
      <c r="F25" s="9">
        <v>3445</v>
      </c>
      <c r="G25" s="9">
        <f t="shared" ref="G25:G31" si="2">SUM(F25*D25)</f>
        <v>3445</v>
      </c>
      <c r="H25" s="9" t="s">
        <v>51</v>
      </c>
    </row>
    <row r="26" customHeight="1" spans="1:8">
      <c r="A26" s="7">
        <v>3</v>
      </c>
      <c r="B26" s="8" t="s">
        <v>54</v>
      </c>
      <c r="C26" s="8" t="s">
        <v>55</v>
      </c>
      <c r="D26" s="9">
        <v>2</v>
      </c>
      <c r="E26" s="9" t="s">
        <v>56</v>
      </c>
      <c r="F26" s="9">
        <v>1495</v>
      </c>
      <c r="G26" s="9">
        <f t="shared" si="2"/>
        <v>2990</v>
      </c>
      <c r="H26" s="9" t="s">
        <v>51</v>
      </c>
    </row>
    <row r="27" customHeight="1" spans="1:8">
      <c r="A27" s="7">
        <v>4</v>
      </c>
      <c r="B27" s="8" t="s">
        <v>37</v>
      </c>
      <c r="C27" s="10" t="s">
        <v>57</v>
      </c>
      <c r="D27" s="9">
        <v>2</v>
      </c>
      <c r="E27" s="9" t="s">
        <v>12</v>
      </c>
      <c r="F27" s="9">
        <v>1750</v>
      </c>
      <c r="G27" s="9">
        <f t="shared" si="2"/>
        <v>3500</v>
      </c>
      <c r="H27" s="9" t="s">
        <v>58</v>
      </c>
    </row>
    <row r="28" customHeight="1" spans="1:8">
      <c r="A28" s="7">
        <v>5</v>
      </c>
      <c r="B28" s="8" t="s">
        <v>59</v>
      </c>
      <c r="C28" s="8" t="s">
        <v>60</v>
      </c>
      <c r="D28" s="9">
        <v>2</v>
      </c>
      <c r="E28" s="9" t="s">
        <v>41</v>
      </c>
      <c r="F28" s="9">
        <v>500</v>
      </c>
      <c r="G28" s="9">
        <f t="shared" si="2"/>
        <v>1000</v>
      </c>
      <c r="H28" s="9"/>
    </row>
    <row r="29" customHeight="1" spans="1:8">
      <c r="A29" s="7">
        <v>6</v>
      </c>
      <c r="B29" s="12" t="s">
        <v>42</v>
      </c>
      <c r="C29" s="8"/>
      <c r="D29" s="9">
        <v>300</v>
      </c>
      <c r="E29" s="9" t="s">
        <v>43</v>
      </c>
      <c r="F29" s="9">
        <v>4.5</v>
      </c>
      <c r="G29" s="9">
        <f t="shared" si="2"/>
        <v>1350</v>
      </c>
      <c r="H29" s="9"/>
    </row>
    <row r="30" customHeight="1" spans="1:8">
      <c r="A30" s="7">
        <v>7</v>
      </c>
      <c r="B30" s="12" t="s">
        <v>44</v>
      </c>
      <c r="C30" s="8"/>
      <c r="D30" s="9">
        <v>1</v>
      </c>
      <c r="E30" s="9" t="s">
        <v>24</v>
      </c>
      <c r="F30" s="9">
        <v>4000</v>
      </c>
      <c r="G30" s="9">
        <f t="shared" si="2"/>
        <v>4000</v>
      </c>
      <c r="H30" s="9"/>
    </row>
    <row r="31" customHeight="1" spans="1:8">
      <c r="A31" s="7">
        <v>8</v>
      </c>
      <c r="B31" s="12" t="s">
        <v>27</v>
      </c>
      <c r="C31" s="8" t="s">
        <v>61</v>
      </c>
      <c r="D31" s="9">
        <v>24</v>
      </c>
      <c r="E31" s="9" t="s">
        <v>62</v>
      </c>
      <c r="F31" s="9">
        <v>300</v>
      </c>
      <c r="G31" s="9">
        <f t="shared" si="2"/>
        <v>7200</v>
      </c>
      <c r="H31" s="12"/>
    </row>
    <row r="32" customHeight="1" spans="1:8">
      <c r="A32" s="7" t="s">
        <v>32</v>
      </c>
      <c r="B32" s="7"/>
      <c r="C32" s="7"/>
      <c r="D32" s="9"/>
      <c r="E32" s="9"/>
      <c r="F32" s="9"/>
      <c r="G32" s="9">
        <f>SUM(G24:G31)</f>
        <v>39085</v>
      </c>
      <c r="H32" s="12"/>
    </row>
    <row r="33" customHeight="1" spans="1:8">
      <c r="A33" s="5" t="s">
        <v>63</v>
      </c>
      <c r="B33" s="5"/>
      <c r="C33" s="5"/>
      <c r="D33" s="6" t="s">
        <v>64</v>
      </c>
      <c r="E33" s="6" t="s">
        <v>64</v>
      </c>
      <c r="F33" s="6" t="s">
        <v>64</v>
      </c>
      <c r="G33" s="6">
        <f>G32+G21+G12</f>
        <v>169315</v>
      </c>
      <c r="H33" s="12"/>
    </row>
  </sheetData>
  <mergeCells count="6">
    <mergeCell ref="A1:H1"/>
    <mergeCell ref="A2:H2"/>
    <mergeCell ref="A13:H13"/>
    <mergeCell ref="A22:H22"/>
    <mergeCell ref="A32:C32"/>
    <mergeCell ref="A33:C3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给个萝卜吃吃</cp:lastModifiedBy>
  <dcterms:created xsi:type="dcterms:W3CDTF">2025-07-30T23:57:00Z</dcterms:created>
  <dcterms:modified xsi:type="dcterms:W3CDTF">2025-08-02T01:43:17Z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B83A65F9314846DB8DB1E6501BED69FB_13</vt:lpwstr>
  </property>
  <property fmtid="{D5CDD505-2E9C-101B-9397-08002B2CF9AE}" pid="3" name="KSOProductBuildVer">
    <vt:lpwstr>2052-12.1.0.20784</vt:lpwstr>
  </property>
</Properties>
</file>